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09-1\Desktop\РАБ СТОЛ АЯНА 1\исходящие\719\"/>
    </mc:Choice>
  </mc:AlternateContent>
  <bookViews>
    <workbookView xWindow="0" yWindow="0" windowWidth="28800" windowHeight="11520"/>
  </bookViews>
  <sheets>
    <sheet name="12 ме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D38" i="1"/>
  <c r="C38" i="1"/>
  <c r="E36" i="1"/>
  <c r="E35" i="1"/>
  <c r="E34" i="1"/>
  <c r="E33" i="1"/>
  <c r="E32" i="1"/>
  <c r="E31" i="1"/>
  <c r="E30" i="1"/>
  <c r="E29" i="1"/>
  <c r="E27" i="1"/>
  <c r="E26" i="1"/>
  <c r="E25" i="1"/>
  <c r="E24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E38" i="1" l="1"/>
</calcChain>
</file>

<file path=xl/sharedStrings.xml><?xml version="1.0" encoding="utf-8"?>
<sst xmlns="http://schemas.openxmlformats.org/spreadsheetml/2006/main" count="83" uniqueCount="58">
  <si>
    <t>Наименование целевых показателей (индикаторов)</t>
  </si>
  <si>
    <t>Единица измерения</t>
  </si>
  <si>
    <t>План на 2022 г.</t>
  </si>
  <si>
    <t>Отчетный период</t>
  </si>
  <si>
    <t>Процент исполнения</t>
  </si>
  <si>
    <t>на 01.01.2023</t>
  </si>
  <si>
    <t>Подпрограмма 1 «Наследие»</t>
  </si>
  <si>
    <t>1. Количество музейных предметов (основного фонда)*</t>
  </si>
  <si>
    <t>ед.</t>
  </si>
  <si>
    <t>2. Количество посетителей музеев</t>
  </si>
  <si>
    <t>чел.</t>
  </si>
  <si>
    <t>3. Количество документовыдачи*</t>
  </si>
  <si>
    <t>экз.</t>
  </si>
  <si>
    <t>4. Количество читателей библиотек*</t>
  </si>
  <si>
    <t>5. Государственная поддержка лучших сельских учреждений культуры</t>
  </si>
  <si>
    <t>6. Государственная поддержка лучших работников сельских учреждений культуры</t>
  </si>
  <si>
    <t>7. Переоснащение муниципальных библиотек по модельному стандарту</t>
  </si>
  <si>
    <t>8. Число посещений культурных мероприятий</t>
  </si>
  <si>
    <t>9. Приобретены передвижные многофункциональные культурные центры (автоклубы) для обслуживания сельского населения субъектов Российской Федерации</t>
  </si>
  <si>
    <t>10. Построены (реконструированы) и (или) капитально отремонтированы культурно-досуговые организации в сельской местности</t>
  </si>
  <si>
    <t xml:space="preserve">ед. </t>
  </si>
  <si>
    <t>11. Построены центры культурного развития в субъектах Российской Федерации в городах с числом жителей до 300 000 человек</t>
  </si>
  <si>
    <t>Подпрограмма 2 «Профессиональное искусство»</t>
  </si>
  <si>
    <t>1. Число посещений театров малых городов;</t>
  </si>
  <si>
    <t>2. Число посещений детских и кукольных театров;</t>
  </si>
  <si>
    <t>3. Количество выпускников образовательной организации, продолживших обучение и (или) трудоустроившихся по полученной специальности</t>
  </si>
  <si>
    <t>процентов</t>
  </si>
  <si>
    <t>4. Доля учащихся, охваченных фестивально-конкурсной деятельностью (участие в городских, региональных, всероссийских, международных мероприятиях), от общего количества учащихся учреждений дополнительного образования детей до 16 процентов;</t>
  </si>
  <si>
    <t>5. Реконструированы и (или) капитально отремонтированы региональные и муниципальные детские школы искусств по видам искусств в рамках национального проекта «Культура»</t>
  </si>
  <si>
    <t>6. Оснащены образовательные учреждения в сфере культуры (детские школы искусств по видам искусств и училищ) музыкальными инструментами, оборудованием и учебными материалами в рамках национального проекта «Культура»</t>
  </si>
  <si>
    <t>Подпрограмма 3 «Социально-творческий заказ»</t>
  </si>
  <si>
    <t>1. Количество культурно-массовых мероприятий в театрально-концертных организациях, культурно-досуговых учреждениях</t>
  </si>
  <si>
    <t>Средняя численность участников клубных формирований в расчете на 1 тыс. человек</t>
  </si>
  <si>
    <t>3. Создание виртуальных концертных залов на площадках организаций культуры, в том числе в домах культуры, библиотеках, музеях, для трансляции знаковых культурных мероприятий</t>
  </si>
  <si>
    <t xml:space="preserve">4. Создание Школа креативных индустрий на базе образовательных учреждения в сфере культуры и искусства </t>
  </si>
  <si>
    <t xml:space="preserve">Ед. </t>
  </si>
  <si>
    <t>Подпрограмма 4 «Развитие туризма»</t>
  </si>
  <si>
    <t>1. Объем туристского потока</t>
  </si>
  <si>
    <t>тыс. чел.</t>
  </si>
  <si>
    <t>2. Объем налоговых поступлений в консолидированный бюджет Республики Тыва</t>
  </si>
  <si>
    <t>млн. рублей</t>
  </si>
  <si>
    <t>3. Объем платных услуг от туристско-рекреационной деятельности</t>
  </si>
  <si>
    <t xml:space="preserve">4. Создание рабочих мест в рамках реализации мероприятий Индивидуальной программы развития Республики Тыва  </t>
  </si>
  <si>
    <t>рабочие места</t>
  </si>
  <si>
    <t xml:space="preserve">5. Объем привлеченных внебюджетных инвестиций в сферу туризма в рамках реализации мероприятий Индивидуальной программы развития Республики Тыва  </t>
  </si>
  <si>
    <t xml:space="preserve">6. Количество номеров в коллективных средствах размещения </t>
  </si>
  <si>
    <t>единица</t>
  </si>
  <si>
    <t xml:space="preserve">7. Количество общественных инициатив, направленных на развитие туризма </t>
  </si>
  <si>
    <t xml:space="preserve">8. количество предпринимательских инициатив, направленных на развитие туризма, обеспеченных грантовой поддержкой </t>
  </si>
  <si>
    <t>Общие целевые показатели</t>
  </si>
  <si>
    <t>1. Объем плановых поступлений налогов государственных учреждений культуры</t>
  </si>
  <si>
    <t>тыс. рублей</t>
  </si>
  <si>
    <t>налог на доходы физических лиц</t>
  </si>
  <si>
    <t>налог на имущество организаций</t>
  </si>
  <si>
    <t>транспортный налог</t>
  </si>
  <si>
    <t>земельный налог</t>
  </si>
  <si>
    <t>2. Доля зданий организаций культурно-досугового типа в сельской местности, находящихся в неудовлетворительном состоянии, от общего количества зданий учреждений культурно-досугового типа в сельской местности</t>
  </si>
  <si>
    <t>3. Объем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</si>
</sst>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34" workbookViewId="0">
      <selection activeCell="C1" sqref="C1:C2"/>
    </sheetView>
  </sheetViews>
  <sheetFormatPr defaultRowHeight="15" x14ac:dyDescent="0.25"/>
  <cols>
    <col min="1" max="1" width="52.42578125" bestFit="1" customWidth="1"/>
    <col min="2" max="2" width="11.5703125" customWidth="1"/>
    <col min="3" max="3" width="16.7109375" style="15" bestFit="1" customWidth="1"/>
    <col min="4" max="4" width="19.85546875" style="15" customWidth="1"/>
    <col min="5" max="5" width="12.42578125" style="15" customWidth="1"/>
  </cols>
  <sheetData>
    <row r="1" spans="1:5" ht="39.75" customHeight="1" x14ac:dyDescent="0.25">
      <c r="A1" s="19" t="s">
        <v>0</v>
      </c>
      <c r="B1" s="19" t="s">
        <v>1</v>
      </c>
      <c r="C1" s="20" t="s">
        <v>2</v>
      </c>
      <c r="D1" s="1" t="s">
        <v>3</v>
      </c>
      <c r="E1" s="22" t="s">
        <v>4</v>
      </c>
    </row>
    <row r="2" spans="1:5" ht="26.25" customHeight="1" x14ac:dyDescent="0.25">
      <c r="A2" s="19"/>
      <c r="B2" s="19"/>
      <c r="C2" s="21"/>
      <c r="D2" s="3" t="s">
        <v>5</v>
      </c>
      <c r="E2" s="23"/>
    </row>
    <row r="3" spans="1:5" x14ac:dyDescent="0.25">
      <c r="A3" s="3">
        <v>1</v>
      </c>
      <c r="B3" s="3">
        <v>2</v>
      </c>
      <c r="C3" s="2">
        <v>3</v>
      </c>
      <c r="D3" s="3">
        <v>7</v>
      </c>
      <c r="E3" s="2">
        <v>8</v>
      </c>
    </row>
    <row r="4" spans="1:5" x14ac:dyDescent="0.25">
      <c r="A4" s="16" t="s">
        <v>6</v>
      </c>
      <c r="B4" s="17"/>
      <c r="C4" s="17"/>
      <c r="D4" s="17"/>
      <c r="E4" s="18"/>
    </row>
    <row r="5" spans="1:5" x14ac:dyDescent="0.25">
      <c r="A5" s="3" t="s">
        <v>7</v>
      </c>
      <c r="B5" s="3" t="s">
        <v>8</v>
      </c>
      <c r="C5" s="2">
        <v>127500</v>
      </c>
      <c r="D5" s="5">
        <v>124533</v>
      </c>
      <c r="E5" s="6">
        <f>D5/C5*100</f>
        <v>97.672941176470587</v>
      </c>
    </row>
    <row r="6" spans="1:5" x14ac:dyDescent="0.25">
      <c r="A6" s="3" t="s">
        <v>9</v>
      </c>
      <c r="B6" s="3" t="s">
        <v>10</v>
      </c>
      <c r="C6" s="2">
        <v>65500</v>
      </c>
      <c r="D6" s="5">
        <v>49006</v>
      </c>
      <c r="E6" s="6">
        <f>D6/C6*100</f>
        <v>74.818320610687024</v>
      </c>
    </row>
    <row r="7" spans="1:5" x14ac:dyDescent="0.25">
      <c r="A7" s="3" t="s">
        <v>11</v>
      </c>
      <c r="B7" s="3" t="s">
        <v>12</v>
      </c>
      <c r="C7" s="2">
        <v>400000</v>
      </c>
      <c r="D7" s="5">
        <v>371271</v>
      </c>
      <c r="E7" s="6">
        <f>D7/C7*100</f>
        <v>92.817750000000004</v>
      </c>
    </row>
    <row r="8" spans="1:5" x14ac:dyDescent="0.25">
      <c r="A8" s="3" t="s">
        <v>13</v>
      </c>
      <c r="B8" s="3" t="s">
        <v>10</v>
      </c>
      <c r="C8" s="2">
        <v>15800</v>
      </c>
      <c r="D8" s="5">
        <v>16560</v>
      </c>
      <c r="E8" s="6">
        <f>D8/C8*100</f>
        <v>104.81012658227849</v>
      </c>
    </row>
    <row r="9" spans="1:5" ht="30" x14ac:dyDescent="0.25">
      <c r="A9" s="3" t="s">
        <v>14</v>
      </c>
      <c r="B9" s="3" t="s">
        <v>8</v>
      </c>
      <c r="C9" s="2">
        <v>2</v>
      </c>
      <c r="D9" s="8">
        <v>2</v>
      </c>
      <c r="E9" s="6">
        <f>D9/C9*100</f>
        <v>100</v>
      </c>
    </row>
    <row r="10" spans="1:5" ht="30" x14ac:dyDescent="0.25">
      <c r="A10" s="3" t="s">
        <v>15</v>
      </c>
      <c r="B10" s="3" t="s">
        <v>10</v>
      </c>
      <c r="C10" s="2">
        <v>7</v>
      </c>
      <c r="D10" s="8">
        <v>7</v>
      </c>
      <c r="E10" s="6">
        <f>D10/C10*100</f>
        <v>100</v>
      </c>
    </row>
    <row r="11" spans="1:5" ht="30" x14ac:dyDescent="0.25">
      <c r="A11" s="3" t="s">
        <v>16</v>
      </c>
      <c r="B11" s="3" t="s">
        <v>8</v>
      </c>
      <c r="C11" s="2">
        <v>5</v>
      </c>
      <c r="D11" s="8">
        <v>5</v>
      </c>
      <c r="E11" s="6">
        <f>D11/C11*100</f>
        <v>100</v>
      </c>
    </row>
    <row r="12" spans="1:5" x14ac:dyDescent="0.25">
      <c r="A12" s="3" t="s">
        <v>17</v>
      </c>
      <c r="B12" s="3" t="s">
        <v>8</v>
      </c>
      <c r="C12" s="2">
        <v>2400000</v>
      </c>
      <c r="D12" s="8">
        <v>6862334</v>
      </c>
      <c r="E12" s="6">
        <f>D12/C12*100</f>
        <v>285.93058333333335</v>
      </c>
    </row>
    <row r="13" spans="1:5" ht="45" x14ac:dyDescent="0.25">
      <c r="A13" s="3" t="s">
        <v>18</v>
      </c>
      <c r="B13" s="3" t="s">
        <v>8</v>
      </c>
      <c r="C13" s="2">
        <v>4</v>
      </c>
      <c r="D13" s="8">
        <v>4</v>
      </c>
      <c r="E13" s="6">
        <f>D13/C13*100</f>
        <v>100</v>
      </c>
    </row>
    <row r="14" spans="1:5" ht="45" x14ac:dyDescent="0.25">
      <c r="A14" s="3" t="s">
        <v>19</v>
      </c>
      <c r="B14" s="3" t="s">
        <v>20</v>
      </c>
      <c r="C14" s="2">
        <v>3</v>
      </c>
      <c r="D14" s="8">
        <v>3</v>
      </c>
      <c r="E14" s="6">
        <f>D14/C14*100</f>
        <v>100</v>
      </c>
    </row>
    <row r="15" spans="1:5" ht="45" hidden="1" x14ac:dyDescent="0.25">
      <c r="A15" s="3" t="s">
        <v>21</v>
      </c>
      <c r="B15" s="3" t="s">
        <v>8</v>
      </c>
      <c r="C15" s="2"/>
      <c r="D15" s="7"/>
      <c r="E15" s="6" t="e">
        <f>D15/C15*100</f>
        <v>#DIV/0!</v>
      </c>
    </row>
    <row r="16" spans="1:5" x14ac:dyDescent="0.25">
      <c r="A16" s="16" t="s">
        <v>22</v>
      </c>
      <c r="B16" s="17"/>
      <c r="C16" s="17"/>
      <c r="D16" s="17"/>
      <c r="E16" s="18"/>
    </row>
    <row r="17" spans="1:5" x14ac:dyDescent="0.25">
      <c r="A17" s="3" t="s">
        <v>23</v>
      </c>
      <c r="B17" s="3" t="s">
        <v>8</v>
      </c>
      <c r="C17" s="2">
        <v>29756</v>
      </c>
      <c r="D17" s="4">
        <v>50065</v>
      </c>
      <c r="E17" s="6">
        <f>D17/C17*100</f>
        <v>168.25178115338085</v>
      </c>
    </row>
    <row r="18" spans="1:5" x14ac:dyDescent="0.25">
      <c r="A18" s="3" t="s">
        <v>24</v>
      </c>
      <c r="B18" s="3" t="s">
        <v>8</v>
      </c>
      <c r="C18" s="2">
        <v>12968</v>
      </c>
      <c r="D18" s="4">
        <v>24543</v>
      </c>
      <c r="E18" s="6">
        <f>D18/C18*100</f>
        <v>189.25817396668722</v>
      </c>
    </row>
    <row r="19" spans="1:5" ht="45" x14ac:dyDescent="0.25">
      <c r="A19" s="3" t="s">
        <v>25</v>
      </c>
      <c r="B19" s="3" t="s">
        <v>26</v>
      </c>
      <c r="C19" s="2">
        <v>80</v>
      </c>
      <c r="D19" s="7">
        <v>85</v>
      </c>
      <c r="E19" s="6">
        <f>D19/C19*100</f>
        <v>106.25</v>
      </c>
    </row>
    <row r="20" spans="1:5" ht="75" x14ac:dyDescent="0.25">
      <c r="A20" s="3" t="s">
        <v>27</v>
      </c>
      <c r="B20" s="3" t="s">
        <v>8</v>
      </c>
      <c r="C20" s="9">
        <v>14.5</v>
      </c>
      <c r="D20" s="7">
        <v>50</v>
      </c>
      <c r="E20" s="6">
        <f>D20/C20*100</f>
        <v>344.82758620689651</v>
      </c>
    </row>
    <row r="21" spans="1:5" ht="60" x14ac:dyDescent="0.25">
      <c r="A21" s="3" t="s">
        <v>28</v>
      </c>
      <c r="B21" s="3" t="s">
        <v>8</v>
      </c>
      <c r="C21" s="2">
        <v>3</v>
      </c>
      <c r="D21" s="7">
        <v>3</v>
      </c>
      <c r="E21" s="6">
        <f>D21/C21*100</f>
        <v>100</v>
      </c>
    </row>
    <row r="22" spans="1:5" ht="75" x14ac:dyDescent="0.25">
      <c r="A22" s="3" t="s">
        <v>29</v>
      </c>
      <c r="B22" s="3" t="s">
        <v>8</v>
      </c>
      <c r="C22" s="2">
        <v>1</v>
      </c>
      <c r="D22" s="7">
        <v>1</v>
      </c>
      <c r="E22" s="6">
        <f>D22/C22*100</f>
        <v>100</v>
      </c>
    </row>
    <row r="23" spans="1:5" x14ac:dyDescent="0.25">
      <c r="A23" s="16" t="s">
        <v>30</v>
      </c>
      <c r="B23" s="17"/>
      <c r="C23" s="17"/>
      <c r="D23" s="17"/>
      <c r="E23" s="18"/>
    </row>
    <row r="24" spans="1:5" ht="45" x14ac:dyDescent="0.25">
      <c r="A24" s="3" t="s">
        <v>31</v>
      </c>
      <c r="B24" s="3" t="s">
        <v>8</v>
      </c>
      <c r="C24" s="2">
        <v>24650</v>
      </c>
      <c r="D24" s="5">
        <v>45901</v>
      </c>
      <c r="E24" s="6">
        <f>D24/C24*100</f>
        <v>186.21095334685597</v>
      </c>
    </row>
    <row r="25" spans="1:5" ht="30" x14ac:dyDescent="0.25">
      <c r="A25" s="3" t="s">
        <v>32</v>
      </c>
      <c r="B25" s="3" t="s">
        <v>8</v>
      </c>
      <c r="C25" s="9">
        <v>104.6</v>
      </c>
      <c r="D25" s="8">
        <v>105</v>
      </c>
      <c r="E25" s="6">
        <f>D25/C25*100</f>
        <v>100.38240917782026</v>
      </c>
    </row>
    <row r="26" spans="1:5" ht="60" x14ac:dyDescent="0.25">
      <c r="A26" s="3" t="s">
        <v>33</v>
      </c>
      <c r="B26" s="3" t="s">
        <v>8</v>
      </c>
      <c r="C26" s="2">
        <v>1</v>
      </c>
      <c r="D26" s="7">
        <v>1</v>
      </c>
      <c r="E26" s="6">
        <f>D26/C26*100</f>
        <v>100</v>
      </c>
    </row>
    <row r="27" spans="1:5" ht="45" x14ac:dyDescent="0.25">
      <c r="A27" s="3" t="s">
        <v>34</v>
      </c>
      <c r="B27" s="3" t="s">
        <v>35</v>
      </c>
      <c r="C27" s="2">
        <v>1</v>
      </c>
      <c r="D27" s="7">
        <v>1</v>
      </c>
      <c r="E27" s="6">
        <f>D27/C27*100</f>
        <v>100</v>
      </c>
    </row>
    <row r="28" spans="1:5" x14ac:dyDescent="0.25">
      <c r="A28" s="16" t="s">
        <v>36</v>
      </c>
      <c r="B28" s="17"/>
      <c r="C28" s="17"/>
      <c r="D28" s="17"/>
      <c r="E28" s="18"/>
    </row>
    <row r="29" spans="1:5" x14ac:dyDescent="0.25">
      <c r="A29" s="3" t="s">
        <v>37</v>
      </c>
      <c r="B29" s="3" t="s">
        <v>38</v>
      </c>
      <c r="C29" s="11">
        <v>97</v>
      </c>
      <c r="D29" s="11">
        <v>97</v>
      </c>
      <c r="E29" s="6">
        <f>D29/C29*100</f>
        <v>100</v>
      </c>
    </row>
    <row r="30" spans="1:5" ht="30" x14ac:dyDescent="0.25">
      <c r="A30" s="3" t="s">
        <v>39</v>
      </c>
      <c r="B30" s="3" t="s">
        <v>40</v>
      </c>
      <c r="C30" s="11">
        <v>54.3</v>
      </c>
      <c r="D30" s="11">
        <v>54.3</v>
      </c>
      <c r="E30" s="6">
        <f>D30/C30*100</f>
        <v>100</v>
      </c>
    </row>
    <row r="31" spans="1:5" ht="30" x14ac:dyDescent="0.25">
      <c r="A31" s="3" t="s">
        <v>41</v>
      </c>
      <c r="B31" s="3" t="s">
        <v>40</v>
      </c>
      <c r="C31" s="11">
        <v>160</v>
      </c>
      <c r="D31" s="11">
        <v>160</v>
      </c>
      <c r="E31" s="6">
        <f>D31/C31*100</f>
        <v>100</v>
      </c>
    </row>
    <row r="32" spans="1:5" ht="45" x14ac:dyDescent="0.25">
      <c r="A32" s="3" t="s">
        <v>42</v>
      </c>
      <c r="B32" s="3" t="s">
        <v>43</v>
      </c>
      <c r="C32" s="11">
        <v>4</v>
      </c>
      <c r="D32" s="11">
        <v>4</v>
      </c>
      <c r="E32" s="6">
        <f>D32/C32*100</f>
        <v>100</v>
      </c>
    </row>
    <row r="33" spans="1:5" ht="60" x14ac:dyDescent="0.25">
      <c r="A33" s="3" t="s">
        <v>44</v>
      </c>
      <c r="B33" s="3" t="s">
        <v>40</v>
      </c>
      <c r="C33" s="11">
        <v>4.5</v>
      </c>
      <c r="D33" s="11">
        <v>4.5</v>
      </c>
      <c r="E33" s="6">
        <f>D33/C33*100</f>
        <v>100</v>
      </c>
    </row>
    <row r="34" spans="1:5" ht="30" x14ac:dyDescent="0.25">
      <c r="A34" s="3" t="s">
        <v>45</v>
      </c>
      <c r="B34" s="3" t="s">
        <v>46</v>
      </c>
      <c r="C34" s="12">
        <v>238</v>
      </c>
      <c r="D34" s="12">
        <v>238</v>
      </c>
      <c r="E34" s="6">
        <f>D34/C34*100</f>
        <v>100</v>
      </c>
    </row>
    <row r="35" spans="1:5" ht="30" x14ac:dyDescent="0.25">
      <c r="A35" s="3" t="s">
        <v>47</v>
      </c>
      <c r="B35" s="3" t="s">
        <v>46</v>
      </c>
      <c r="C35" s="9">
        <v>1</v>
      </c>
      <c r="D35" s="12"/>
      <c r="E35" s="6">
        <f>D35/C35*100</f>
        <v>0</v>
      </c>
    </row>
    <row r="36" spans="1:5" ht="45" x14ac:dyDescent="0.25">
      <c r="A36" s="3" t="s">
        <v>48</v>
      </c>
      <c r="B36" s="3" t="s">
        <v>46</v>
      </c>
      <c r="C36" s="9">
        <v>2</v>
      </c>
      <c r="D36" s="12"/>
      <c r="E36" s="6">
        <f>D36/C36*100</f>
        <v>0</v>
      </c>
    </row>
    <row r="37" spans="1:5" x14ac:dyDescent="0.25">
      <c r="A37" s="16" t="s">
        <v>49</v>
      </c>
      <c r="B37" s="17"/>
      <c r="C37" s="17"/>
      <c r="D37" s="17"/>
      <c r="E37" s="18"/>
    </row>
    <row r="38" spans="1:5" ht="30" x14ac:dyDescent="0.25">
      <c r="A38" s="3" t="s">
        <v>50</v>
      </c>
      <c r="B38" s="3" t="s">
        <v>51</v>
      </c>
      <c r="C38" s="2">
        <f>SUM(C39:C42)</f>
        <v>76550</v>
      </c>
      <c r="D38" s="10">
        <f t="shared" ref="D38" si="0">SUM(D39:D42)</f>
        <v>78615.66</v>
      </c>
      <c r="E38" s="6">
        <f>D38/C38*100</f>
        <v>102.69844546048334</v>
      </c>
    </row>
    <row r="39" spans="1:5" ht="13.5" customHeight="1" x14ac:dyDescent="0.25">
      <c r="A39" s="13" t="s">
        <v>52</v>
      </c>
      <c r="B39" s="3" t="s">
        <v>51</v>
      </c>
      <c r="C39" s="2">
        <v>71500</v>
      </c>
      <c r="D39" s="7">
        <v>73974</v>
      </c>
      <c r="E39" s="6">
        <f>D39/C39*100</f>
        <v>103.46013986013986</v>
      </c>
    </row>
    <row r="40" spans="1:5" ht="13.5" customHeight="1" x14ac:dyDescent="0.25">
      <c r="A40" s="13" t="s">
        <v>53</v>
      </c>
      <c r="B40" s="3" t="s">
        <v>51</v>
      </c>
      <c r="C40" s="2">
        <v>4500</v>
      </c>
      <c r="D40" s="7">
        <v>4308.47</v>
      </c>
      <c r="E40" s="6">
        <f>D40/C40*100</f>
        <v>95.74377777777778</v>
      </c>
    </row>
    <row r="41" spans="1:5" ht="13.5" customHeight="1" x14ac:dyDescent="0.25">
      <c r="A41" s="13" t="s">
        <v>54</v>
      </c>
      <c r="B41" s="3" t="s">
        <v>51</v>
      </c>
      <c r="C41" s="2">
        <v>150</v>
      </c>
      <c r="D41" s="7">
        <v>123.19</v>
      </c>
      <c r="E41" s="6">
        <f>D41/C41*100</f>
        <v>82.126666666666665</v>
      </c>
    </row>
    <row r="42" spans="1:5" ht="13.5" customHeight="1" x14ac:dyDescent="0.25">
      <c r="A42" s="13" t="s">
        <v>55</v>
      </c>
      <c r="B42" s="3" t="s">
        <v>51</v>
      </c>
      <c r="C42" s="2">
        <v>400</v>
      </c>
      <c r="D42" s="7">
        <v>210</v>
      </c>
      <c r="E42" s="6">
        <f>D42/C42*100</f>
        <v>52.5</v>
      </c>
    </row>
    <row r="43" spans="1:5" ht="75" x14ac:dyDescent="0.25">
      <c r="A43" s="3" t="s">
        <v>56</v>
      </c>
      <c r="B43" s="3" t="s">
        <v>26</v>
      </c>
      <c r="C43" s="2">
        <v>11</v>
      </c>
      <c r="D43" s="14">
        <v>11</v>
      </c>
      <c r="E43" s="6">
        <f>D43/C43*100</f>
        <v>100</v>
      </c>
    </row>
    <row r="44" spans="1:5" ht="60" x14ac:dyDescent="0.25">
      <c r="A44" s="3" t="s">
        <v>57</v>
      </c>
      <c r="B44" s="3" t="s">
        <v>51</v>
      </c>
      <c r="C44" s="10">
        <v>40500</v>
      </c>
      <c r="D44" s="8">
        <v>121911</v>
      </c>
      <c r="E44" s="6">
        <f>D44/C44*100</f>
        <v>301.01481481481483</v>
      </c>
    </row>
  </sheetData>
  <mergeCells count="9">
    <mergeCell ref="A16:E16"/>
    <mergeCell ref="A23:E23"/>
    <mergeCell ref="A28:E28"/>
    <mergeCell ref="A37:E37"/>
    <mergeCell ref="A1:A2"/>
    <mergeCell ref="B1:B2"/>
    <mergeCell ref="C1:C2"/>
    <mergeCell ref="E1:E2"/>
    <mergeCell ref="A4:E4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309-1</dc:creator>
  <cp:lastModifiedBy>309-1</cp:lastModifiedBy>
  <dcterms:created xsi:type="dcterms:W3CDTF">2023-01-25T10:34:31Z</dcterms:created>
  <dcterms:modified xsi:type="dcterms:W3CDTF">2023-05-05T06:06:19Z</dcterms:modified>
</cp:coreProperties>
</file>